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8" yWindow="84" windowWidth="18372" windowHeight="7176" activeTab="0"/>
  </bookViews>
  <sheets>
    <sheet name="PCF DAYS clubs" sheetId="1" r:id="rId1"/>
    <sheet name="Feuil1" sheetId="2" r:id="rId2"/>
  </sheets>
  <definedNames>
    <definedName name="_xlnm.Print_Area" localSheetId="0">'PCF DAYS clubs'!$A$1:$AC$68</definedName>
    <definedName name="_xlnm.Print_Titles" localSheetId="0">'PCF DAYS clubs'!$A:$C,'PCF DAYS clubs'!$1:$6</definedName>
  </definedNames>
  <calcPr calcId="145621"/>
</workbook>
</file>

<file path=xl/sharedStrings.xml><?xml version="1.0" encoding="utf-8"?>
<sst xmlns="http://schemas.openxmlformats.org/spreadsheetml/2006/main" count="102" uniqueCount="63">
  <si>
    <t>n°</t>
  </si>
  <si>
    <t>nom</t>
  </si>
  <si>
    <t>prénom</t>
  </si>
  <si>
    <t>discovery serie</t>
  </si>
  <si>
    <t>passion serie</t>
  </si>
  <si>
    <t>expert serie</t>
  </si>
  <si>
    <t>saturday</t>
  </si>
  <si>
    <t>Sunday</t>
  </si>
  <si>
    <t>sunday</t>
  </si>
  <si>
    <t>week-end</t>
  </si>
  <si>
    <t>rally</t>
  </si>
  <si>
    <t>Saturday</t>
  </si>
  <si>
    <t>additionnal pilot</t>
  </si>
  <si>
    <t>passenger</t>
  </si>
  <si>
    <t>stand F1</t>
  </si>
  <si>
    <t>stand 24 H</t>
  </si>
  <si>
    <t>open bar adult</t>
  </si>
  <si>
    <t>open bar child</t>
  </si>
  <si>
    <t>TOT</t>
  </si>
  <si>
    <t>réduction clubs:</t>
  </si>
  <si>
    <t>-</t>
  </si>
  <si>
    <t>si 18 participants séries week-end alors 3 stands F1 à 50%</t>
  </si>
  <si>
    <t>si 30 participants séries week-end alors 5 stands F1 à 50%</t>
  </si>
  <si>
    <t>si 24 participants séries week-end alors 4 stands F1 à 50%</t>
  </si>
  <si>
    <t>si 36 participants séries week-end alors 6 stands F1 à 50%</t>
  </si>
  <si>
    <t>si 42 participants séries week-end alors 7 stands F1 à 50%</t>
  </si>
  <si>
    <t>si 48 participants séries week-end alors 8 stands F1 à 50%</t>
  </si>
  <si>
    <t>si 54 participants séries week-end alors 9 stands F1 à 50%</t>
  </si>
  <si>
    <t>si 12 participants séries week-end alors 2 stands F1 à 50%</t>
  </si>
  <si>
    <t>email</t>
  </si>
  <si>
    <t>si 60 participants séries week-end alors 10 stands F1 à 50%</t>
  </si>
  <si>
    <t>XYZ</t>
  </si>
  <si>
    <t xml:space="preserve">Porsche Club </t>
  </si>
  <si>
    <t xml:space="preserve">Porsche Club Francorchamps Days </t>
  </si>
  <si>
    <t>99/99/2017</t>
  </si>
  <si>
    <t>night</t>
  </si>
  <si>
    <t xml:space="preserve"> Porsche</t>
  </si>
  <si>
    <t>type</t>
  </si>
  <si>
    <t xml:space="preserve">Example </t>
  </si>
  <si>
    <t>Henry</t>
  </si>
  <si>
    <t>example@hotmail.biz</t>
  </si>
  <si>
    <t>991 turbo</t>
  </si>
  <si>
    <t>+324911911911</t>
  </si>
  <si>
    <t>Date</t>
  </si>
  <si>
    <t>name</t>
  </si>
  <si>
    <t>first name</t>
  </si>
  <si>
    <t>gsm</t>
  </si>
  <si>
    <t>mobile</t>
  </si>
  <si>
    <t>année / year</t>
  </si>
  <si>
    <t>TOTAL</t>
  </si>
  <si>
    <t xml:space="preserve">TOTAL commande            - amount of order -euros </t>
  </si>
  <si>
    <t>club discount:</t>
  </si>
  <si>
    <t>if 12 participants for complete week-end then 50% off on 2 F1 stands</t>
  </si>
  <si>
    <t>if 18 participants for complete week-end then 50% off on 3 F1 stands</t>
  </si>
  <si>
    <t>if 24 participants for complete week-end then 50% off on 4 F1 stands</t>
  </si>
  <si>
    <t>if 30 participants for complete week-end then 50% off on 5 F1 stands</t>
  </si>
  <si>
    <t>if 36 participants for complete week-end then 50% off on 6 F1 stands</t>
  </si>
  <si>
    <t>if 42 participants for complete week-end then 50% off on 7 F1 stands</t>
  </si>
  <si>
    <t>if 48 participants for complete week-end then 50% off on 8 F1 stands</t>
  </si>
  <si>
    <t>if 54 participants for complete week-end then 50% off on 9 F1 stands</t>
  </si>
  <si>
    <t>if 60 participants for complete week-end then 50% off on 10 F1 stands</t>
  </si>
  <si>
    <r>
      <t>(</t>
    </r>
    <r>
      <rPr>
        <b/>
        <u val="single"/>
        <sz val="14"/>
        <color theme="1"/>
        <rFont val="Calibri"/>
        <family val="2"/>
        <scheme val="minor"/>
      </rPr>
      <t>remplir UNIQUEMENT les cellules en blanc</t>
    </r>
    <r>
      <rPr>
        <b/>
        <sz val="14"/>
        <color theme="1"/>
        <rFont val="Calibri"/>
        <family val="2"/>
        <scheme val="minor"/>
      </rPr>
      <t>) (</t>
    </r>
    <r>
      <rPr>
        <b/>
        <u val="single"/>
        <sz val="14"/>
        <color theme="1"/>
        <rFont val="Calibri"/>
        <family val="2"/>
        <scheme val="minor"/>
      </rPr>
      <t>just fill  out te white cells</t>
    </r>
    <r>
      <rPr>
        <b/>
        <sz val="14"/>
        <color theme="1"/>
        <rFont val="Calibri"/>
        <family val="2"/>
        <scheme val="minor"/>
      </rPr>
      <t>)</t>
    </r>
  </si>
  <si>
    <t>saturday - sunday -week-end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</si>
</sst>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2" xfId="0" applyBorder="1" applyAlignment="1" quotePrefix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 quotePrefix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9"/>
  <sheetViews>
    <sheetView tabSelected="1" zoomScale="70" zoomScaleNormal="70" zoomScaleSheetLayoutView="70" workbookViewId="0" topLeftCell="H1">
      <selection activeCell="U10" sqref="U10"/>
    </sheetView>
  </sheetViews>
  <sheetFormatPr defaultColWidth="11.421875" defaultRowHeight="15"/>
  <cols>
    <col min="1" max="1" width="8.140625" style="1" customWidth="1"/>
    <col min="2" max="2" width="16.00390625" style="1" customWidth="1"/>
    <col min="3" max="3" width="14.7109375" style="1" customWidth="1"/>
    <col min="4" max="4" width="34.28125" style="71" customWidth="1"/>
    <col min="5" max="5" width="14.8515625" style="1" customWidth="1"/>
    <col min="6" max="6" width="10.7109375" style="1" customWidth="1"/>
    <col min="7" max="7" width="12.140625" style="1" customWidth="1"/>
    <col min="8" max="8" width="10.28125" style="20" customWidth="1"/>
    <col min="9" max="9" width="9.28125" style="20" customWidth="1"/>
    <col min="10" max="10" width="7.57421875" style="20" customWidth="1"/>
    <col min="11" max="11" width="9.8515625" style="1" customWidth="1"/>
    <col min="12" max="12" width="10.28125" style="1" customWidth="1"/>
    <col min="13" max="13" width="9.28125" style="1" customWidth="1"/>
    <col min="14" max="14" width="10.00390625" style="1" customWidth="1"/>
    <col min="15" max="15" width="10.140625" style="1" customWidth="1"/>
    <col min="16" max="16" width="9.00390625" style="1" customWidth="1"/>
    <col min="17" max="17" width="9.7109375" style="1" customWidth="1"/>
    <col min="18" max="19" width="9.28125" style="1" customWidth="1"/>
    <col min="20" max="20" width="9.421875" style="1" customWidth="1"/>
    <col min="21" max="22" width="10.7109375" style="1" customWidth="1"/>
    <col min="23" max="23" width="8.7109375" style="1" customWidth="1"/>
    <col min="24" max="24" width="9.00390625" style="1" customWidth="1"/>
    <col min="25" max="25" width="9.7109375" style="20" customWidth="1"/>
    <col min="26" max="26" width="10.57421875" style="1" customWidth="1"/>
    <col min="27" max="28" width="10.140625" style="1" customWidth="1"/>
    <col min="29" max="29" width="11.57421875" style="3" customWidth="1"/>
    <col min="30" max="75" width="11.57421875" style="84" customWidth="1"/>
    <col min="76" max="16384" width="11.57421875" style="1" customWidth="1"/>
  </cols>
  <sheetData>
    <row r="1" spans="1:75" s="51" customFormat="1" ht="30.6" customHeight="1">
      <c r="A1" s="47" t="s">
        <v>33</v>
      </c>
      <c r="B1" s="45"/>
      <c r="C1" s="46"/>
      <c r="D1" s="62" t="s">
        <v>61</v>
      </c>
      <c r="E1" s="45"/>
      <c r="F1" s="45"/>
      <c r="G1" s="45"/>
      <c r="H1" s="47"/>
      <c r="I1" s="48"/>
      <c r="J1" s="48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  <c r="X1" s="49"/>
      <c r="Y1" s="48"/>
      <c r="Z1" s="49"/>
      <c r="AA1" s="49"/>
      <c r="AB1" s="49"/>
      <c r="AC1" s="49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</row>
    <row r="2" spans="1:75" s="51" customFormat="1" ht="27.6" customHeight="1">
      <c r="A2" s="47" t="s">
        <v>32</v>
      </c>
      <c r="B2" s="45"/>
      <c r="C2" s="60" t="s">
        <v>31</v>
      </c>
      <c r="D2" s="63"/>
      <c r="E2" s="49"/>
      <c r="F2" s="52"/>
      <c r="G2" s="52"/>
      <c r="H2" s="53"/>
      <c r="I2" s="54"/>
      <c r="J2" s="54"/>
      <c r="Q2" s="55"/>
      <c r="W2" s="56"/>
      <c r="Y2" s="54"/>
      <c r="AC2" s="55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</row>
    <row r="3" spans="1:75" s="51" customFormat="1" ht="31.8" customHeight="1">
      <c r="A3" s="47" t="s">
        <v>43</v>
      </c>
      <c r="B3" s="45"/>
      <c r="C3" s="60" t="s">
        <v>34</v>
      </c>
      <c r="D3" s="63"/>
      <c r="E3" s="57"/>
      <c r="F3" s="49"/>
      <c r="G3" s="49"/>
      <c r="H3" s="53"/>
      <c r="I3" s="54"/>
      <c r="J3" s="58"/>
      <c r="W3" s="56"/>
      <c r="Y3" s="54"/>
      <c r="AA3" s="55"/>
      <c r="AB3" s="55"/>
      <c r="AC3" s="59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</row>
    <row r="4" spans="1:29" ht="26.4" customHeight="1">
      <c r="A4" s="35" t="s">
        <v>0</v>
      </c>
      <c r="B4" s="35" t="s">
        <v>1</v>
      </c>
      <c r="C4" s="35" t="s">
        <v>2</v>
      </c>
      <c r="D4" s="64" t="s">
        <v>29</v>
      </c>
      <c r="E4" s="36" t="s">
        <v>46</v>
      </c>
      <c r="F4" s="101" t="s">
        <v>36</v>
      </c>
      <c r="G4" s="101"/>
      <c r="H4" s="104" t="s">
        <v>9</v>
      </c>
      <c r="I4" s="106"/>
      <c r="J4" s="105"/>
      <c r="K4" s="104" t="s">
        <v>11</v>
      </c>
      <c r="L4" s="106"/>
      <c r="M4" s="105"/>
      <c r="N4" s="104" t="s">
        <v>7</v>
      </c>
      <c r="O4" s="106"/>
      <c r="P4" s="105"/>
      <c r="Q4" s="107" t="s">
        <v>12</v>
      </c>
      <c r="R4" s="109"/>
      <c r="S4" s="108"/>
      <c r="T4" s="75" t="s">
        <v>13</v>
      </c>
      <c r="U4" s="104" t="s">
        <v>16</v>
      </c>
      <c r="V4" s="105"/>
      <c r="W4" s="104" t="s">
        <v>17</v>
      </c>
      <c r="X4" s="105"/>
      <c r="Y4" s="13" t="s">
        <v>14</v>
      </c>
      <c r="Z4" s="13" t="s">
        <v>15</v>
      </c>
      <c r="AA4" s="13" t="s">
        <v>10</v>
      </c>
      <c r="AB4" s="13" t="s">
        <v>35</v>
      </c>
      <c r="AC4" s="88" t="s">
        <v>49</v>
      </c>
    </row>
    <row r="5" spans="1:75" s="12" customFormat="1" ht="40.8" customHeight="1">
      <c r="A5" s="37"/>
      <c r="B5" s="37" t="s">
        <v>44</v>
      </c>
      <c r="C5" s="37" t="s">
        <v>45</v>
      </c>
      <c r="D5" s="65"/>
      <c r="E5" s="38" t="s">
        <v>47</v>
      </c>
      <c r="F5" s="72" t="s">
        <v>37</v>
      </c>
      <c r="G5" s="72" t="s">
        <v>48</v>
      </c>
      <c r="H5" s="22" t="s">
        <v>3</v>
      </c>
      <c r="I5" s="22" t="s">
        <v>4</v>
      </c>
      <c r="J5" s="22" t="s">
        <v>5</v>
      </c>
      <c r="K5" s="22" t="s">
        <v>3</v>
      </c>
      <c r="L5" s="22" t="s">
        <v>4</v>
      </c>
      <c r="M5" s="22" t="s">
        <v>5</v>
      </c>
      <c r="N5" s="22" t="s">
        <v>3</v>
      </c>
      <c r="O5" s="22" t="s">
        <v>4</v>
      </c>
      <c r="P5" s="22" t="s">
        <v>5</v>
      </c>
      <c r="Q5" s="22" t="s">
        <v>6</v>
      </c>
      <c r="R5" s="22" t="s">
        <v>8</v>
      </c>
      <c r="S5" s="22" t="s">
        <v>9</v>
      </c>
      <c r="T5" s="22" t="s">
        <v>62</v>
      </c>
      <c r="U5" s="22" t="s">
        <v>6</v>
      </c>
      <c r="V5" s="22" t="s">
        <v>8</v>
      </c>
      <c r="W5" s="22" t="s">
        <v>6</v>
      </c>
      <c r="X5" s="22" t="s">
        <v>8</v>
      </c>
      <c r="Y5" s="22" t="s">
        <v>9</v>
      </c>
      <c r="Z5" s="22" t="s">
        <v>9</v>
      </c>
      <c r="AA5" s="22" t="s">
        <v>6</v>
      </c>
      <c r="AB5" s="22" t="s">
        <v>6</v>
      </c>
      <c r="AC5" s="89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</row>
    <row r="6" spans="1:75" s="23" customFormat="1" ht="15" thickBot="1">
      <c r="A6" s="96"/>
      <c r="B6" s="96"/>
      <c r="C6" s="96"/>
      <c r="D6" s="97"/>
      <c r="E6" s="98"/>
      <c r="F6" s="98"/>
      <c r="G6" s="98"/>
      <c r="H6" s="7">
        <v>1100</v>
      </c>
      <c r="I6" s="7">
        <v>1100</v>
      </c>
      <c r="J6" s="7">
        <v>1100</v>
      </c>
      <c r="K6" s="7">
        <v>600</v>
      </c>
      <c r="L6" s="7">
        <v>600</v>
      </c>
      <c r="M6" s="7">
        <v>600</v>
      </c>
      <c r="N6" s="7">
        <v>600</v>
      </c>
      <c r="O6" s="7">
        <v>600</v>
      </c>
      <c r="P6" s="7">
        <v>600</v>
      </c>
      <c r="Q6" s="7">
        <v>60</v>
      </c>
      <c r="R6" s="7">
        <v>60</v>
      </c>
      <c r="S6" s="7">
        <v>100</v>
      </c>
      <c r="T6" s="7">
        <v>5</v>
      </c>
      <c r="U6" s="7">
        <v>60</v>
      </c>
      <c r="V6" s="7">
        <v>60</v>
      </c>
      <c r="W6" s="7">
        <v>30</v>
      </c>
      <c r="X6" s="7">
        <v>30</v>
      </c>
      <c r="Y6" s="7">
        <v>1250</v>
      </c>
      <c r="Z6" s="7">
        <v>500</v>
      </c>
      <c r="AA6" s="7">
        <v>220</v>
      </c>
      <c r="AB6" s="7">
        <v>25</v>
      </c>
      <c r="AC6" s="7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7" spans="1:75" s="74" customFormat="1" ht="15" thickBot="1">
      <c r="A7" s="99">
        <v>0</v>
      </c>
      <c r="B7" s="79" t="s">
        <v>38</v>
      </c>
      <c r="C7" s="79" t="s">
        <v>39</v>
      </c>
      <c r="D7" s="80" t="s">
        <v>40</v>
      </c>
      <c r="E7" s="81" t="s">
        <v>42</v>
      </c>
      <c r="F7" s="82" t="s">
        <v>41</v>
      </c>
      <c r="G7" s="82">
        <v>2016</v>
      </c>
      <c r="H7" s="79"/>
      <c r="I7" s="79">
        <v>1</v>
      </c>
      <c r="J7" s="79"/>
      <c r="K7" s="79"/>
      <c r="L7" s="79"/>
      <c r="M7" s="79"/>
      <c r="N7" s="79"/>
      <c r="O7" s="79"/>
      <c r="P7" s="79"/>
      <c r="Q7" s="79"/>
      <c r="R7" s="79"/>
      <c r="S7" s="79">
        <v>1</v>
      </c>
      <c r="T7" s="79">
        <v>1</v>
      </c>
      <c r="U7" s="79">
        <v>2</v>
      </c>
      <c r="V7" s="79">
        <v>3</v>
      </c>
      <c r="W7" s="79"/>
      <c r="X7" s="79"/>
      <c r="Y7" s="79"/>
      <c r="Z7" s="79">
        <v>1</v>
      </c>
      <c r="AA7" s="79"/>
      <c r="AB7" s="79">
        <v>2</v>
      </c>
      <c r="AC7" s="100">
        <f>SUMPRODUCT($H$6:$AB$6,H7:AB7)</f>
        <v>2055</v>
      </c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</row>
    <row r="8" spans="1:29" ht="15">
      <c r="A8" s="5">
        <v>1</v>
      </c>
      <c r="B8" s="5"/>
      <c r="C8" s="5"/>
      <c r="D8" s="73"/>
      <c r="E8" s="61"/>
      <c r="F8" s="5"/>
      <c r="G8" s="5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/>
      <c r="Z8" s="5"/>
      <c r="AA8" s="5"/>
      <c r="AB8" s="5"/>
      <c r="AC8" s="39">
        <f>SUMPRODUCT($H$6:$AB$6,H8:AB8)</f>
        <v>0</v>
      </c>
    </row>
    <row r="9" spans="1:29" ht="15">
      <c r="A9" s="4">
        <v>2</v>
      </c>
      <c r="B9" s="4"/>
      <c r="C9" s="4"/>
      <c r="D9" s="66"/>
      <c r="E9" s="4"/>
      <c r="F9" s="4"/>
      <c r="G9" s="4"/>
      <c r="H9" s="21"/>
      <c r="I9" s="21"/>
      <c r="J9" s="2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21"/>
      <c r="Z9" s="4"/>
      <c r="AA9" s="4"/>
      <c r="AB9" s="5"/>
      <c r="AC9" s="88">
        <f>SUMPRODUCT($H$6:$AB$6,H9:AB9)</f>
        <v>0</v>
      </c>
    </row>
    <row r="10" spans="1:29" ht="15">
      <c r="A10" s="4">
        <v>3</v>
      </c>
      <c r="B10" s="4"/>
      <c r="C10" s="4"/>
      <c r="D10" s="66"/>
      <c r="E10" s="4"/>
      <c r="F10" s="4"/>
      <c r="G10" s="4"/>
      <c r="H10" s="21"/>
      <c r="I10" s="21"/>
      <c r="J10" s="21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21"/>
      <c r="Z10" s="4"/>
      <c r="AA10" s="4"/>
      <c r="AB10" s="5"/>
      <c r="AC10" s="88">
        <f>SUMPRODUCT($H$6:$AB$6,H10:AB10)</f>
        <v>0</v>
      </c>
    </row>
    <row r="11" spans="1:29" ht="15">
      <c r="A11" s="4">
        <v>4</v>
      </c>
      <c r="B11" s="4"/>
      <c r="C11" s="4"/>
      <c r="D11" s="66"/>
      <c r="E11" s="4"/>
      <c r="F11" s="4"/>
      <c r="G11" s="4"/>
      <c r="H11" s="21"/>
      <c r="I11" s="21"/>
      <c r="J11" s="21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21"/>
      <c r="Z11" s="4"/>
      <c r="AA11" s="4"/>
      <c r="AB11" s="5"/>
      <c r="AC11" s="88">
        <f>SUMPRODUCT($H$6:$AB$6,H11:AB11)</f>
        <v>0</v>
      </c>
    </row>
    <row r="12" spans="1:29" ht="15">
      <c r="A12" s="4">
        <v>5</v>
      </c>
      <c r="B12" s="4"/>
      <c r="C12" s="4"/>
      <c r="D12" s="66"/>
      <c r="E12" s="4"/>
      <c r="F12" s="4"/>
      <c r="G12" s="4"/>
      <c r="H12" s="21"/>
      <c r="I12" s="21"/>
      <c r="J12" s="2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21"/>
      <c r="Z12" s="4"/>
      <c r="AA12" s="4"/>
      <c r="AB12" s="5"/>
      <c r="AC12" s="88">
        <f>SUMPRODUCT($H$6:$AB$6,H12:AB12)</f>
        <v>0</v>
      </c>
    </row>
    <row r="13" spans="1:29" ht="15">
      <c r="A13" s="4">
        <v>6</v>
      </c>
      <c r="B13" s="4"/>
      <c r="C13" s="4"/>
      <c r="D13" s="66"/>
      <c r="E13" s="4"/>
      <c r="F13" s="4"/>
      <c r="G13" s="4"/>
      <c r="H13" s="21"/>
      <c r="I13" s="21"/>
      <c r="J13" s="2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21"/>
      <c r="Z13" s="4"/>
      <c r="AA13" s="4"/>
      <c r="AB13" s="5"/>
      <c r="AC13" s="88">
        <f>SUMPRODUCT($H$6:$AB$6,H13:AB13)</f>
        <v>0</v>
      </c>
    </row>
    <row r="14" spans="1:29" ht="15">
      <c r="A14" s="4">
        <v>7</v>
      </c>
      <c r="B14" s="4"/>
      <c r="C14" s="4"/>
      <c r="D14" s="66"/>
      <c r="E14" s="4"/>
      <c r="F14" s="4"/>
      <c r="G14" s="4"/>
      <c r="H14" s="21"/>
      <c r="I14" s="21"/>
      <c r="J14" s="2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21"/>
      <c r="Z14" s="4"/>
      <c r="AA14" s="4"/>
      <c r="AB14" s="5"/>
      <c r="AC14" s="88">
        <f>SUMPRODUCT($H$6:$AB$6,H14:AB14)</f>
        <v>0</v>
      </c>
    </row>
    <row r="15" spans="1:29" ht="15">
      <c r="A15" s="4">
        <v>8</v>
      </c>
      <c r="B15" s="4"/>
      <c r="C15" s="4"/>
      <c r="D15" s="66"/>
      <c r="E15" s="4"/>
      <c r="F15" s="4"/>
      <c r="G15" s="4"/>
      <c r="H15" s="21"/>
      <c r="I15" s="21"/>
      <c r="J15" s="2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21"/>
      <c r="Z15" s="4"/>
      <c r="AA15" s="4"/>
      <c r="AB15" s="5"/>
      <c r="AC15" s="88">
        <f>SUMPRODUCT($H$6:$AB$6,H15:AB15)</f>
        <v>0</v>
      </c>
    </row>
    <row r="16" spans="1:29" ht="15">
      <c r="A16" s="4">
        <v>9</v>
      </c>
      <c r="B16" s="4"/>
      <c r="C16" s="4"/>
      <c r="D16" s="66"/>
      <c r="E16" s="4"/>
      <c r="F16" s="4"/>
      <c r="G16" s="4"/>
      <c r="H16" s="21"/>
      <c r="I16" s="21"/>
      <c r="J16" s="2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21"/>
      <c r="Z16" s="4"/>
      <c r="AA16" s="4"/>
      <c r="AB16" s="5"/>
      <c r="AC16" s="88">
        <f>SUMPRODUCT($H$6:$AB$6,H16:AB16)</f>
        <v>0</v>
      </c>
    </row>
    <row r="17" spans="1:29" ht="15">
      <c r="A17" s="4">
        <v>10</v>
      </c>
      <c r="B17" s="4"/>
      <c r="C17" s="4"/>
      <c r="D17" s="66"/>
      <c r="E17" s="4"/>
      <c r="F17" s="4"/>
      <c r="G17" s="4"/>
      <c r="H17" s="21"/>
      <c r="I17" s="21"/>
      <c r="J17" s="2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21"/>
      <c r="Z17" s="4"/>
      <c r="AA17" s="4"/>
      <c r="AB17" s="5"/>
      <c r="AC17" s="88">
        <f>SUMPRODUCT($H$6:$AB$6,H17:AB17)</f>
        <v>0</v>
      </c>
    </row>
    <row r="18" spans="1:29" ht="15">
      <c r="A18" s="4">
        <v>11</v>
      </c>
      <c r="B18" s="4"/>
      <c r="C18" s="4"/>
      <c r="D18" s="66"/>
      <c r="E18" s="4"/>
      <c r="F18" s="4"/>
      <c r="G18" s="4"/>
      <c r="H18" s="21"/>
      <c r="I18" s="21"/>
      <c r="J18" s="2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1"/>
      <c r="Z18" s="4"/>
      <c r="AA18" s="4"/>
      <c r="AB18" s="5"/>
      <c r="AC18" s="88">
        <f>SUMPRODUCT($H$6:$AB$6,H18:AB18)</f>
        <v>0</v>
      </c>
    </row>
    <row r="19" spans="1:29" ht="15">
      <c r="A19" s="4">
        <v>12</v>
      </c>
      <c r="B19" s="4"/>
      <c r="C19" s="4"/>
      <c r="D19" s="66"/>
      <c r="E19" s="4"/>
      <c r="F19" s="4"/>
      <c r="G19" s="4"/>
      <c r="H19" s="21"/>
      <c r="I19" s="21"/>
      <c r="J19" s="2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21"/>
      <c r="Z19" s="4"/>
      <c r="AA19" s="4"/>
      <c r="AB19" s="5"/>
      <c r="AC19" s="88">
        <f>SUMPRODUCT($H$6:$AB$6,H19:AB19)</f>
        <v>0</v>
      </c>
    </row>
    <row r="20" spans="1:29" ht="15">
      <c r="A20" s="4">
        <v>13</v>
      </c>
      <c r="B20" s="4"/>
      <c r="C20" s="4"/>
      <c r="D20" s="66"/>
      <c r="E20" s="4"/>
      <c r="F20" s="4"/>
      <c r="G20" s="4"/>
      <c r="H20" s="21"/>
      <c r="I20" s="21"/>
      <c r="J20" s="2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21"/>
      <c r="Z20" s="4"/>
      <c r="AA20" s="4"/>
      <c r="AB20" s="5"/>
      <c r="AC20" s="88">
        <f>SUMPRODUCT($H$6:$AB$6,H20:AB20)</f>
        <v>0</v>
      </c>
    </row>
    <row r="21" spans="1:29" ht="15">
      <c r="A21" s="4">
        <v>14</v>
      </c>
      <c r="B21" s="4"/>
      <c r="C21" s="4"/>
      <c r="D21" s="66"/>
      <c r="E21" s="4"/>
      <c r="F21" s="4"/>
      <c r="G21" s="4"/>
      <c r="H21" s="21"/>
      <c r="I21" s="21"/>
      <c r="J21" s="2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21"/>
      <c r="Z21" s="4"/>
      <c r="AA21" s="4"/>
      <c r="AB21" s="5"/>
      <c r="AC21" s="88">
        <f>SUMPRODUCT($H$6:$AB$6,H21:AB21)</f>
        <v>0</v>
      </c>
    </row>
    <row r="22" spans="1:29" ht="15">
      <c r="A22" s="4">
        <v>15</v>
      </c>
      <c r="B22" s="4"/>
      <c r="C22" s="4"/>
      <c r="D22" s="66"/>
      <c r="E22" s="4"/>
      <c r="F22" s="4"/>
      <c r="G22" s="4"/>
      <c r="H22" s="21"/>
      <c r="I22" s="21"/>
      <c r="J22" s="2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21"/>
      <c r="Z22" s="4"/>
      <c r="AA22" s="4"/>
      <c r="AB22" s="5"/>
      <c r="AC22" s="88">
        <f>SUMPRODUCT($H$6:$AB$6,H22:AB22)</f>
        <v>0</v>
      </c>
    </row>
    <row r="23" spans="1:29" ht="15">
      <c r="A23" s="4">
        <v>16</v>
      </c>
      <c r="B23" s="4"/>
      <c r="C23" s="4"/>
      <c r="D23" s="66"/>
      <c r="E23" s="4"/>
      <c r="F23" s="4"/>
      <c r="G23" s="4"/>
      <c r="H23" s="21"/>
      <c r="I23" s="21"/>
      <c r="J23" s="2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21"/>
      <c r="Z23" s="4"/>
      <c r="AA23" s="4"/>
      <c r="AB23" s="5"/>
      <c r="AC23" s="88">
        <f>SUMPRODUCT($H$6:$AB$6,H23:AB23)</f>
        <v>0</v>
      </c>
    </row>
    <row r="24" spans="1:29" ht="15">
      <c r="A24" s="4">
        <v>17</v>
      </c>
      <c r="B24" s="4"/>
      <c r="C24" s="4"/>
      <c r="D24" s="66"/>
      <c r="E24" s="4"/>
      <c r="F24" s="4"/>
      <c r="G24" s="4"/>
      <c r="H24" s="21"/>
      <c r="I24" s="21"/>
      <c r="J24" s="2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21"/>
      <c r="Z24" s="4"/>
      <c r="AA24" s="4"/>
      <c r="AB24" s="5"/>
      <c r="AC24" s="88">
        <f>SUMPRODUCT($H$6:$AB$6,H24:AB24)</f>
        <v>0</v>
      </c>
    </row>
    <row r="25" spans="1:29" ht="15">
      <c r="A25" s="4">
        <v>18</v>
      </c>
      <c r="B25" s="4"/>
      <c r="C25" s="4"/>
      <c r="D25" s="66"/>
      <c r="E25" s="4"/>
      <c r="F25" s="4"/>
      <c r="G25" s="4"/>
      <c r="H25" s="21"/>
      <c r="I25" s="21"/>
      <c r="J25" s="2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1"/>
      <c r="Z25" s="4"/>
      <c r="AA25" s="4"/>
      <c r="AB25" s="5"/>
      <c r="AC25" s="88">
        <f>SUMPRODUCT($H$6:$AB$6,H25:AB25)</f>
        <v>0</v>
      </c>
    </row>
    <row r="26" spans="1:29" ht="15">
      <c r="A26" s="4">
        <v>19</v>
      </c>
      <c r="B26" s="4"/>
      <c r="C26" s="4"/>
      <c r="D26" s="66"/>
      <c r="E26" s="4"/>
      <c r="F26" s="4"/>
      <c r="G26" s="4"/>
      <c r="H26" s="21"/>
      <c r="I26" s="21"/>
      <c r="J26" s="2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1"/>
      <c r="Z26" s="4"/>
      <c r="AA26" s="4"/>
      <c r="AB26" s="5"/>
      <c r="AC26" s="88">
        <f>SUMPRODUCT($H$6:$AB$6,H26:AB26)</f>
        <v>0</v>
      </c>
    </row>
    <row r="27" spans="1:29" ht="15">
      <c r="A27" s="4">
        <v>20</v>
      </c>
      <c r="B27" s="4"/>
      <c r="C27" s="4"/>
      <c r="D27" s="66"/>
      <c r="E27" s="4"/>
      <c r="F27" s="4"/>
      <c r="G27" s="4"/>
      <c r="H27" s="21"/>
      <c r="I27" s="21"/>
      <c r="J27" s="2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1"/>
      <c r="Z27" s="4"/>
      <c r="AA27" s="4"/>
      <c r="AB27" s="5"/>
      <c r="AC27" s="88">
        <f>SUMPRODUCT($H$6:$AB$6,H27:AB27)</f>
        <v>0</v>
      </c>
    </row>
    <row r="28" spans="1:29" ht="15">
      <c r="A28" s="4">
        <v>21</v>
      </c>
      <c r="B28" s="4"/>
      <c r="C28" s="4"/>
      <c r="D28" s="66"/>
      <c r="E28" s="4"/>
      <c r="F28" s="4"/>
      <c r="G28" s="4"/>
      <c r="H28" s="21"/>
      <c r="I28" s="21"/>
      <c r="J28" s="2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21"/>
      <c r="Z28" s="4"/>
      <c r="AA28" s="4"/>
      <c r="AB28" s="5"/>
      <c r="AC28" s="88">
        <f>SUMPRODUCT($H$6:$AB$6,H28:AB28)</f>
        <v>0</v>
      </c>
    </row>
    <row r="29" spans="1:29" ht="15">
      <c r="A29" s="4">
        <v>22</v>
      </c>
      <c r="B29" s="4"/>
      <c r="C29" s="4"/>
      <c r="D29" s="66"/>
      <c r="E29" s="4"/>
      <c r="F29" s="4"/>
      <c r="G29" s="4"/>
      <c r="H29" s="21"/>
      <c r="I29" s="21"/>
      <c r="J29" s="2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21"/>
      <c r="Z29" s="4"/>
      <c r="AA29" s="4"/>
      <c r="AB29" s="5"/>
      <c r="AC29" s="88">
        <f>SUMPRODUCT($H$6:$AB$6,H29:AB29)</f>
        <v>0</v>
      </c>
    </row>
    <row r="30" spans="1:29" ht="15">
      <c r="A30" s="4">
        <v>23</v>
      </c>
      <c r="B30" s="4"/>
      <c r="C30" s="4"/>
      <c r="D30" s="66"/>
      <c r="E30" s="4"/>
      <c r="F30" s="4"/>
      <c r="G30" s="4"/>
      <c r="H30" s="21"/>
      <c r="I30" s="21"/>
      <c r="J30" s="2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21"/>
      <c r="Z30" s="4"/>
      <c r="AA30" s="4"/>
      <c r="AB30" s="5"/>
      <c r="AC30" s="88">
        <f>SUMPRODUCT($H$6:$AB$6,H30:AB30)</f>
        <v>0</v>
      </c>
    </row>
    <row r="31" spans="1:29" ht="15">
      <c r="A31" s="4">
        <v>24</v>
      </c>
      <c r="B31" s="4"/>
      <c r="C31" s="4"/>
      <c r="D31" s="66"/>
      <c r="E31" s="4"/>
      <c r="F31" s="4"/>
      <c r="G31" s="4"/>
      <c r="H31" s="21"/>
      <c r="I31" s="21"/>
      <c r="J31" s="2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21"/>
      <c r="Z31" s="4"/>
      <c r="AA31" s="4"/>
      <c r="AB31" s="5"/>
      <c r="AC31" s="88">
        <f>SUMPRODUCT($H$6:$AB$6,H31:AB31)</f>
        <v>0</v>
      </c>
    </row>
    <row r="32" spans="1:29" ht="15">
      <c r="A32" s="4">
        <v>25</v>
      </c>
      <c r="B32" s="4"/>
      <c r="C32" s="4"/>
      <c r="D32" s="66"/>
      <c r="E32" s="4"/>
      <c r="F32" s="4"/>
      <c r="G32" s="4"/>
      <c r="H32" s="21"/>
      <c r="I32" s="21"/>
      <c r="J32" s="2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21"/>
      <c r="Z32" s="4"/>
      <c r="AA32" s="4"/>
      <c r="AB32" s="5"/>
      <c r="AC32" s="88">
        <f>SUMPRODUCT($H$6:$AB$6,H32:AB32)</f>
        <v>0</v>
      </c>
    </row>
    <row r="33" spans="1:29" ht="15">
      <c r="A33" s="4">
        <v>26</v>
      </c>
      <c r="B33" s="4"/>
      <c r="C33" s="4"/>
      <c r="D33" s="66"/>
      <c r="E33" s="4"/>
      <c r="F33" s="4"/>
      <c r="G33" s="4"/>
      <c r="H33" s="21"/>
      <c r="I33" s="21"/>
      <c r="J33" s="2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1"/>
      <c r="Z33" s="4"/>
      <c r="AA33" s="4"/>
      <c r="AB33" s="5"/>
      <c r="AC33" s="88">
        <f>SUMPRODUCT($H$6:$AB$6,H33:AB33)</f>
        <v>0</v>
      </c>
    </row>
    <row r="34" spans="1:29" ht="15">
      <c r="A34" s="4">
        <v>27</v>
      </c>
      <c r="B34" s="4"/>
      <c r="C34" s="4"/>
      <c r="D34" s="66"/>
      <c r="E34" s="4"/>
      <c r="F34" s="4"/>
      <c r="G34" s="4"/>
      <c r="H34" s="21"/>
      <c r="I34" s="21"/>
      <c r="J34" s="2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21"/>
      <c r="Z34" s="4"/>
      <c r="AA34" s="4"/>
      <c r="AB34" s="5"/>
      <c r="AC34" s="88">
        <f>SUMPRODUCT($H$6:$AB$6,H34:AB34)</f>
        <v>0</v>
      </c>
    </row>
    <row r="35" spans="1:29" ht="15">
      <c r="A35" s="4">
        <v>28</v>
      </c>
      <c r="B35" s="4"/>
      <c r="C35" s="4"/>
      <c r="D35" s="66"/>
      <c r="E35" s="4"/>
      <c r="F35" s="4"/>
      <c r="G35" s="4"/>
      <c r="H35" s="21"/>
      <c r="I35" s="21"/>
      <c r="J35" s="2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21"/>
      <c r="Z35" s="4"/>
      <c r="AA35" s="4"/>
      <c r="AB35" s="5"/>
      <c r="AC35" s="88">
        <f>SUMPRODUCT($H$6:$AB$6,H35:AB35)</f>
        <v>0</v>
      </c>
    </row>
    <row r="36" spans="1:29" ht="15">
      <c r="A36" s="4">
        <v>29</v>
      </c>
      <c r="B36" s="4"/>
      <c r="C36" s="4"/>
      <c r="D36" s="66"/>
      <c r="E36" s="4"/>
      <c r="F36" s="4"/>
      <c r="G36" s="4"/>
      <c r="H36" s="21"/>
      <c r="I36" s="21"/>
      <c r="J36" s="2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1"/>
      <c r="Z36" s="4"/>
      <c r="AA36" s="4"/>
      <c r="AB36" s="5"/>
      <c r="AC36" s="88">
        <f>SUMPRODUCT($H$6:$AB$6,H36:AB36)</f>
        <v>0</v>
      </c>
    </row>
    <row r="37" spans="1:29" ht="15">
      <c r="A37" s="4">
        <v>30</v>
      </c>
      <c r="B37" s="4"/>
      <c r="C37" s="4"/>
      <c r="D37" s="66"/>
      <c r="E37" s="4"/>
      <c r="F37" s="4"/>
      <c r="G37" s="4"/>
      <c r="H37" s="21"/>
      <c r="I37" s="21"/>
      <c r="J37" s="2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1"/>
      <c r="Z37" s="4"/>
      <c r="AA37" s="4"/>
      <c r="AB37" s="5"/>
      <c r="AC37" s="88">
        <f>SUMPRODUCT($H$6:$AB$6,H37:AB37)</f>
        <v>0</v>
      </c>
    </row>
    <row r="38" spans="1:29" ht="15">
      <c r="A38" s="4">
        <v>31</v>
      </c>
      <c r="B38" s="4"/>
      <c r="C38" s="4"/>
      <c r="D38" s="66"/>
      <c r="E38" s="4"/>
      <c r="F38" s="4"/>
      <c r="G38" s="4"/>
      <c r="H38" s="21"/>
      <c r="I38" s="21"/>
      <c r="J38" s="2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21"/>
      <c r="Z38" s="4"/>
      <c r="AA38" s="4"/>
      <c r="AB38" s="5"/>
      <c r="AC38" s="88">
        <f>SUMPRODUCT($H$6:$AB$6,H38:AB38)</f>
        <v>0</v>
      </c>
    </row>
    <row r="39" spans="1:29" ht="15">
      <c r="A39" s="4">
        <v>32</v>
      </c>
      <c r="B39" s="4"/>
      <c r="C39" s="4"/>
      <c r="D39" s="66"/>
      <c r="E39" s="4"/>
      <c r="F39" s="4"/>
      <c r="G39" s="4"/>
      <c r="H39" s="21"/>
      <c r="I39" s="21"/>
      <c r="J39" s="2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21"/>
      <c r="Z39" s="4"/>
      <c r="AA39" s="4"/>
      <c r="AB39" s="5"/>
      <c r="AC39" s="88">
        <f>SUMPRODUCT($H$6:$AB$6,H39:AB39)</f>
        <v>0</v>
      </c>
    </row>
    <row r="40" spans="1:29" ht="15">
      <c r="A40" s="4">
        <v>33</v>
      </c>
      <c r="B40" s="4"/>
      <c r="C40" s="4"/>
      <c r="D40" s="66"/>
      <c r="E40" s="4"/>
      <c r="F40" s="4"/>
      <c r="G40" s="4"/>
      <c r="H40" s="21"/>
      <c r="I40" s="21"/>
      <c r="J40" s="2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21"/>
      <c r="Z40" s="4"/>
      <c r="AA40" s="4"/>
      <c r="AB40" s="5"/>
      <c r="AC40" s="88">
        <f>SUMPRODUCT($H$6:$AB$6,H40:AB40)</f>
        <v>0</v>
      </c>
    </row>
    <row r="41" spans="1:29" ht="15">
      <c r="A41" s="4">
        <v>34</v>
      </c>
      <c r="B41" s="4"/>
      <c r="C41" s="4"/>
      <c r="D41" s="66"/>
      <c r="E41" s="4"/>
      <c r="F41" s="4"/>
      <c r="G41" s="4"/>
      <c r="H41" s="21"/>
      <c r="I41" s="21"/>
      <c r="J41" s="2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21"/>
      <c r="Z41" s="4"/>
      <c r="AA41" s="4"/>
      <c r="AB41" s="5"/>
      <c r="AC41" s="88">
        <f>SUMPRODUCT($H$6:$AB$6,H41:AB41)</f>
        <v>0</v>
      </c>
    </row>
    <row r="42" spans="1:29" ht="15">
      <c r="A42" s="4">
        <v>35</v>
      </c>
      <c r="B42" s="4"/>
      <c r="C42" s="4"/>
      <c r="D42" s="66"/>
      <c r="E42" s="4"/>
      <c r="F42" s="4"/>
      <c r="G42" s="4"/>
      <c r="H42" s="21"/>
      <c r="I42" s="21"/>
      <c r="J42" s="2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21"/>
      <c r="Z42" s="4"/>
      <c r="AA42" s="4"/>
      <c r="AB42" s="5"/>
      <c r="AC42" s="88">
        <f>SUMPRODUCT($H$6:$AB$6,H42:AB42)</f>
        <v>0</v>
      </c>
    </row>
    <row r="43" spans="1:29" ht="15">
      <c r="A43" s="4">
        <v>36</v>
      </c>
      <c r="B43" s="4"/>
      <c r="C43" s="4"/>
      <c r="D43" s="66"/>
      <c r="E43" s="4"/>
      <c r="F43" s="4"/>
      <c r="G43" s="4"/>
      <c r="H43" s="21"/>
      <c r="I43" s="21"/>
      <c r="J43" s="21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21"/>
      <c r="Z43" s="4"/>
      <c r="AA43" s="4"/>
      <c r="AB43" s="5"/>
      <c r="AC43" s="88">
        <f>SUMPRODUCT($H$6:$AB$6,H43:AB43)</f>
        <v>0</v>
      </c>
    </row>
    <row r="44" spans="1:29" ht="15">
      <c r="A44" s="4">
        <v>37</v>
      </c>
      <c r="B44" s="4"/>
      <c r="C44" s="4"/>
      <c r="D44" s="66"/>
      <c r="E44" s="4"/>
      <c r="F44" s="4"/>
      <c r="G44" s="4"/>
      <c r="H44" s="21"/>
      <c r="I44" s="21"/>
      <c r="J44" s="21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21"/>
      <c r="Z44" s="4"/>
      <c r="AA44" s="4"/>
      <c r="AB44" s="5"/>
      <c r="AC44" s="88">
        <f>SUMPRODUCT($H$6:$AB$6,H44:AB44)</f>
        <v>0</v>
      </c>
    </row>
    <row r="45" spans="1:29" ht="15">
      <c r="A45" s="4">
        <v>38</v>
      </c>
      <c r="B45" s="4"/>
      <c r="C45" s="4"/>
      <c r="D45" s="66"/>
      <c r="E45" s="4"/>
      <c r="F45" s="4"/>
      <c r="G45" s="4"/>
      <c r="H45" s="21"/>
      <c r="I45" s="21"/>
      <c r="J45" s="21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21"/>
      <c r="Z45" s="4"/>
      <c r="AA45" s="4"/>
      <c r="AB45" s="5"/>
      <c r="AC45" s="88">
        <f>SUMPRODUCT($H$6:$AB$6,H45:AB45)</f>
        <v>0</v>
      </c>
    </row>
    <row r="46" spans="1:29" ht="15">
      <c r="A46" s="4">
        <v>39</v>
      </c>
      <c r="B46" s="4"/>
      <c r="C46" s="4"/>
      <c r="D46" s="66"/>
      <c r="E46" s="4"/>
      <c r="F46" s="4"/>
      <c r="G46" s="4"/>
      <c r="H46" s="21"/>
      <c r="I46" s="21"/>
      <c r="J46" s="21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1"/>
      <c r="Z46" s="4"/>
      <c r="AA46" s="4"/>
      <c r="AB46" s="5"/>
      <c r="AC46" s="88">
        <f>SUMPRODUCT($H$6:$AB$6,H46:AB46)</f>
        <v>0</v>
      </c>
    </row>
    <row r="47" spans="1:29" ht="15">
      <c r="A47" s="4">
        <v>40</v>
      </c>
      <c r="B47" s="4"/>
      <c r="C47" s="4"/>
      <c r="D47" s="66"/>
      <c r="E47" s="4"/>
      <c r="F47" s="4"/>
      <c r="G47" s="4"/>
      <c r="H47" s="21"/>
      <c r="I47" s="21"/>
      <c r="J47" s="2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1"/>
      <c r="Z47" s="4"/>
      <c r="AA47" s="4"/>
      <c r="AB47" s="5"/>
      <c r="AC47" s="88">
        <f>SUMPRODUCT($H$6:$AB$6,H47:AB47)</f>
        <v>0</v>
      </c>
    </row>
    <row r="48" spans="1:29" ht="15">
      <c r="A48" s="4">
        <v>41</v>
      </c>
      <c r="B48" s="4"/>
      <c r="C48" s="4"/>
      <c r="D48" s="66"/>
      <c r="E48" s="4"/>
      <c r="F48" s="4"/>
      <c r="G48" s="4"/>
      <c r="H48" s="21"/>
      <c r="I48" s="21"/>
      <c r="J48" s="2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21"/>
      <c r="Z48" s="4"/>
      <c r="AA48" s="4"/>
      <c r="AB48" s="5"/>
      <c r="AC48" s="88">
        <f>SUMPRODUCT($H$6:$AB$6,H48:AB48)</f>
        <v>0</v>
      </c>
    </row>
    <row r="49" spans="1:29" ht="15">
      <c r="A49" s="4">
        <v>42</v>
      </c>
      <c r="B49" s="4"/>
      <c r="C49" s="4"/>
      <c r="D49" s="66"/>
      <c r="E49" s="4"/>
      <c r="F49" s="4"/>
      <c r="G49" s="4"/>
      <c r="H49" s="21"/>
      <c r="I49" s="21"/>
      <c r="J49" s="21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21"/>
      <c r="Z49" s="4"/>
      <c r="AA49" s="4"/>
      <c r="AB49" s="5"/>
      <c r="AC49" s="88">
        <f>SUMPRODUCT($H$6:$AB$6,H49:AB49)</f>
        <v>0</v>
      </c>
    </row>
    <row r="50" spans="1:29" ht="15">
      <c r="A50" s="4">
        <v>43</v>
      </c>
      <c r="B50" s="4"/>
      <c r="C50" s="4"/>
      <c r="D50" s="66"/>
      <c r="E50" s="4"/>
      <c r="F50" s="4"/>
      <c r="G50" s="4"/>
      <c r="H50" s="21"/>
      <c r="I50" s="21"/>
      <c r="J50" s="21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21"/>
      <c r="Z50" s="4"/>
      <c r="AA50" s="4"/>
      <c r="AB50" s="5"/>
      <c r="AC50" s="88">
        <f>SUMPRODUCT($H$6:$AB$6,H50:AB50)</f>
        <v>0</v>
      </c>
    </row>
    <row r="51" spans="1:29" ht="15">
      <c r="A51" s="4">
        <v>44</v>
      </c>
      <c r="B51" s="4"/>
      <c r="C51" s="4"/>
      <c r="D51" s="66"/>
      <c r="E51" s="4"/>
      <c r="F51" s="4"/>
      <c r="G51" s="4"/>
      <c r="H51" s="21"/>
      <c r="I51" s="21"/>
      <c r="J51" s="21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21"/>
      <c r="Z51" s="4"/>
      <c r="AA51" s="4"/>
      <c r="AB51" s="5"/>
      <c r="AC51" s="88">
        <f>SUMPRODUCT($H$6:$AB$6,H51:AB51)</f>
        <v>0</v>
      </c>
    </row>
    <row r="52" spans="1:29" ht="15">
      <c r="A52" s="4">
        <v>45</v>
      </c>
      <c r="B52" s="4"/>
      <c r="C52" s="4"/>
      <c r="D52" s="66"/>
      <c r="E52" s="4"/>
      <c r="F52" s="4"/>
      <c r="G52" s="4"/>
      <c r="H52" s="21"/>
      <c r="I52" s="21"/>
      <c r="J52" s="21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21"/>
      <c r="Z52" s="4"/>
      <c r="AA52" s="4"/>
      <c r="AB52" s="5"/>
      <c r="AC52" s="88">
        <f>SUMPRODUCT($H$6:$AB$6,H52:AB52)</f>
        <v>0</v>
      </c>
    </row>
    <row r="53" spans="1:29" ht="15">
      <c r="A53" s="4">
        <v>46</v>
      </c>
      <c r="B53" s="4"/>
      <c r="C53" s="4"/>
      <c r="D53" s="66"/>
      <c r="E53" s="4"/>
      <c r="F53" s="4"/>
      <c r="G53" s="4"/>
      <c r="H53" s="21"/>
      <c r="I53" s="21"/>
      <c r="J53" s="21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21"/>
      <c r="Z53" s="4"/>
      <c r="AA53" s="4"/>
      <c r="AB53" s="5"/>
      <c r="AC53" s="88">
        <f>SUMPRODUCT($H$6:$AB$6,H53:AB53)</f>
        <v>0</v>
      </c>
    </row>
    <row r="54" spans="1:29" ht="15">
      <c r="A54" s="4">
        <v>47</v>
      </c>
      <c r="B54" s="4"/>
      <c r="C54" s="4"/>
      <c r="D54" s="66"/>
      <c r="E54" s="4"/>
      <c r="F54" s="4"/>
      <c r="G54" s="4"/>
      <c r="H54" s="21"/>
      <c r="I54" s="21"/>
      <c r="J54" s="21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21"/>
      <c r="Z54" s="4"/>
      <c r="AA54" s="4"/>
      <c r="AB54" s="5"/>
      <c r="AC54" s="88">
        <f>SUMPRODUCT($H$6:$AB$6,H54:AB54)</f>
        <v>0</v>
      </c>
    </row>
    <row r="55" spans="1:29" ht="15">
      <c r="A55" s="4">
        <v>48</v>
      </c>
      <c r="B55" s="4"/>
      <c r="C55" s="4"/>
      <c r="D55" s="66"/>
      <c r="E55" s="4"/>
      <c r="F55" s="4"/>
      <c r="G55" s="4"/>
      <c r="H55" s="21"/>
      <c r="I55" s="21"/>
      <c r="J55" s="21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21"/>
      <c r="Z55" s="4"/>
      <c r="AA55" s="4"/>
      <c r="AB55" s="5"/>
      <c r="AC55" s="88">
        <f>SUMPRODUCT($H$6:$AB$6,H55:AB55)</f>
        <v>0</v>
      </c>
    </row>
    <row r="56" spans="1:29" ht="15">
      <c r="A56" s="4">
        <v>49</v>
      </c>
      <c r="B56" s="4"/>
      <c r="C56" s="4"/>
      <c r="D56" s="66"/>
      <c r="E56" s="4"/>
      <c r="F56" s="4"/>
      <c r="G56" s="4"/>
      <c r="H56" s="21"/>
      <c r="I56" s="21"/>
      <c r="J56" s="21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21"/>
      <c r="Z56" s="4"/>
      <c r="AA56" s="4"/>
      <c r="AB56" s="5"/>
      <c r="AC56" s="88">
        <f>SUMPRODUCT($H$6:$AB$6,H56:AB56)</f>
        <v>0</v>
      </c>
    </row>
    <row r="57" spans="1:75" s="24" customFormat="1" ht="15" thickBot="1">
      <c r="A57" s="90">
        <v>50</v>
      </c>
      <c r="B57" s="90"/>
      <c r="C57" s="90"/>
      <c r="D57" s="91"/>
      <c r="E57" s="90"/>
      <c r="F57" s="90"/>
      <c r="G57" s="90"/>
      <c r="H57" s="92"/>
      <c r="I57" s="92"/>
      <c r="J57" s="92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2"/>
      <c r="Z57" s="90"/>
      <c r="AA57" s="90"/>
      <c r="AB57" s="93"/>
      <c r="AC57" s="7">
        <f>SUMPRODUCT($H$6:$AB$6,H57:AB57)</f>
        <v>0</v>
      </c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</row>
    <row r="58" spans="1:75" s="29" customFormat="1" ht="15" thickBot="1">
      <c r="A58" s="94" t="s">
        <v>18</v>
      </c>
      <c r="B58" s="41"/>
      <c r="C58" s="41"/>
      <c r="D58" s="67"/>
      <c r="E58" s="41"/>
      <c r="F58" s="41"/>
      <c r="G58" s="41"/>
      <c r="H58" s="41">
        <f>SUM(H8:H57)</f>
        <v>0</v>
      </c>
      <c r="I58" s="41">
        <f>SUM(I8:I57)</f>
        <v>0</v>
      </c>
      <c r="J58" s="41">
        <f>SUM(J8:J57)</f>
        <v>0</v>
      </c>
      <c r="K58" s="41">
        <f>SUM(K8:K57)</f>
        <v>0</v>
      </c>
      <c r="L58" s="41">
        <f aca="true" t="shared" si="0" ref="L58:AB58">SUM(L8:L57)</f>
        <v>0</v>
      </c>
      <c r="M58" s="41">
        <f t="shared" si="0"/>
        <v>0</v>
      </c>
      <c r="N58" s="41">
        <f t="shared" si="0"/>
        <v>0</v>
      </c>
      <c r="O58" s="41">
        <f t="shared" si="0"/>
        <v>0</v>
      </c>
      <c r="P58" s="41">
        <f t="shared" si="0"/>
        <v>0</v>
      </c>
      <c r="Q58" s="41">
        <f t="shared" si="0"/>
        <v>0</v>
      </c>
      <c r="R58" s="41">
        <f t="shared" si="0"/>
        <v>0</v>
      </c>
      <c r="S58" s="41"/>
      <c r="T58" s="41">
        <f t="shared" si="0"/>
        <v>0</v>
      </c>
      <c r="U58" s="41">
        <f>SUM(U8:U57)</f>
        <v>0</v>
      </c>
      <c r="V58" s="41">
        <f>SUM(V8:V57)</f>
        <v>0</v>
      </c>
      <c r="W58" s="41">
        <f>SUM(W8:W57)</f>
        <v>0</v>
      </c>
      <c r="X58" s="41">
        <f>SUM(X8:X57)</f>
        <v>0</v>
      </c>
      <c r="Y58" s="41">
        <f t="shared" si="0"/>
        <v>0</v>
      </c>
      <c r="Z58" s="41">
        <f t="shared" si="0"/>
        <v>0</v>
      </c>
      <c r="AA58" s="41">
        <f>SUM(AA8:AA57)</f>
        <v>0</v>
      </c>
      <c r="AB58" s="41">
        <f t="shared" si="0"/>
        <v>0</v>
      </c>
      <c r="AC58" s="95">
        <f>SUM(AC8:AC57)</f>
        <v>0</v>
      </c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</row>
    <row r="59" spans="1:29" ht="15">
      <c r="A59" s="25" t="s">
        <v>20</v>
      </c>
      <c r="B59" s="26"/>
      <c r="C59" s="27"/>
      <c r="D59" s="68"/>
      <c r="E59" s="27"/>
      <c r="F59" s="28"/>
      <c r="G59" s="28"/>
      <c r="H59" s="6"/>
      <c r="I59" s="6"/>
      <c r="J59" s="6"/>
      <c r="K59" s="5"/>
      <c r="L59" s="5"/>
      <c r="M59" s="30"/>
      <c r="N59" s="30" t="s">
        <v>51</v>
      </c>
      <c r="O59" s="31" t="s">
        <v>52</v>
      </c>
      <c r="P59" s="31"/>
      <c r="Q59" s="17"/>
      <c r="R59" s="19"/>
      <c r="S59" s="19"/>
      <c r="T59" s="32"/>
      <c r="U59" s="32"/>
      <c r="V59" s="30"/>
      <c r="W59" s="30" t="s">
        <v>19</v>
      </c>
      <c r="X59" s="31" t="s">
        <v>28</v>
      </c>
      <c r="Y59" s="17"/>
      <c r="Z59" s="19"/>
      <c r="AA59" s="32"/>
      <c r="AB59" s="32"/>
      <c r="AC59" s="39">
        <f>-IF(AND(SUM($H58:$J58)&gt;=12,SUM($H58:$J58)&lt;18),MIN($Y58,"2")*$Y6/2,"0")</f>
        <v>0</v>
      </c>
    </row>
    <row r="60" spans="1:29" ht="15">
      <c r="A60" s="11" t="s">
        <v>20</v>
      </c>
      <c r="B60" s="9"/>
      <c r="C60" s="10"/>
      <c r="D60" s="69"/>
      <c r="E60" s="10"/>
      <c r="F60" s="8"/>
      <c r="G60" s="8"/>
      <c r="H60" s="21"/>
      <c r="I60" s="21"/>
      <c r="J60" s="21"/>
      <c r="K60" s="4"/>
      <c r="L60" s="4"/>
      <c r="M60" s="30"/>
      <c r="N60" s="30" t="s">
        <v>51</v>
      </c>
      <c r="O60" s="31" t="s">
        <v>53</v>
      </c>
      <c r="P60" s="31"/>
      <c r="Q60" s="14"/>
      <c r="R60" s="44"/>
      <c r="S60" s="76"/>
      <c r="T60" s="43"/>
      <c r="U60" s="43"/>
      <c r="V60" s="33"/>
      <c r="W60" s="33" t="s">
        <v>19</v>
      </c>
      <c r="X60" s="34" t="s">
        <v>21</v>
      </c>
      <c r="Y60" s="14"/>
      <c r="Z60" s="15"/>
      <c r="AA60" s="16"/>
      <c r="AB60" s="18"/>
      <c r="AC60" s="88">
        <f>-IF(AND(SUM(H58:J58)&gt;=18,SUM(H58:J58)&lt;24),MIN(Y58,"3")*$Y6/2,"0")</f>
        <v>0</v>
      </c>
    </row>
    <row r="61" spans="1:29" ht="15">
      <c r="A61" s="11" t="s">
        <v>20</v>
      </c>
      <c r="B61" s="9"/>
      <c r="C61" s="10"/>
      <c r="D61" s="69"/>
      <c r="E61" s="10"/>
      <c r="F61" s="8"/>
      <c r="G61" s="8"/>
      <c r="H61" s="21"/>
      <c r="I61" s="21"/>
      <c r="J61" s="21"/>
      <c r="K61" s="4"/>
      <c r="L61" s="4"/>
      <c r="M61" s="30"/>
      <c r="N61" s="30" t="s">
        <v>51</v>
      </c>
      <c r="O61" s="31" t="s">
        <v>54</v>
      </c>
      <c r="P61" s="31"/>
      <c r="Q61" s="14"/>
      <c r="R61" s="44"/>
      <c r="S61" s="76"/>
      <c r="T61" s="43"/>
      <c r="U61" s="43"/>
      <c r="V61" s="33"/>
      <c r="W61" s="33" t="s">
        <v>19</v>
      </c>
      <c r="X61" s="34" t="s">
        <v>23</v>
      </c>
      <c r="Y61" s="14"/>
      <c r="Z61" s="15"/>
      <c r="AA61" s="16"/>
      <c r="AB61" s="18"/>
      <c r="AC61" s="88">
        <f>-IF(AND(SUM(H58:J58)&gt;=24,SUM(H58:J58)&lt;30),MIN(Y58,"4")*$Y6/2,"0")</f>
        <v>0</v>
      </c>
    </row>
    <row r="62" spans="1:29" ht="15">
      <c r="A62" s="11" t="s">
        <v>20</v>
      </c>
      <c r="B62" s="9"/>
      <c r="C62" s="10"/>
      <c r="D62" s="69"/>
      <c r="E62" s="10"/>
      <c r="F62" s="8"/>
      <c r="G62" s="8"/>
      <c r="H62" s="21"/>
      <c r="I62" s="21"/>
      <c r="J62" s="21"/>
      <c r="K62" s="4"/>
      <c r="L62" s="4"/>
      <c r="M62" s="30"/>
      <c r="N62" s="30" t="s">
        <v>51</v>
      </c>
      <c r="O62" s="31" t="s">
        <v>55</v>
      </c>
      <c r="P62" s="31"/>
      <c r="Q62" s="14"/>
      <c r="R62" s="44"/>
      <c r="S62" s="76"/>
      <c r="T62" s="43"/>
      <c r="U62" s="43"/>
      <c r="V62" s="33"/>
      <c r="W62" s="33" t="s">
        <v>19</v>
      </c>
      <c r="X62" s="34" t="s">
        <v>22</v>
      </c>
      <c r="Y62" s="14"/>
      <c r="Z62" s="15"/>
      <c r="AA62" s="16"/>
      <c r="AB62" s="18"/>
      <c r="AC62" s="88">
        <f>-IF(AND(SUM(H58:J58)&gt;=30,SUM(H58:J58)&lt;36),MIN(Y58,"5")*$Y6/2,"0")</f>
        <v>0</v>
      </c>
    </row>
    <row r="63" spans="1:29" ht="15">
      <c r="A63" s="11" t="s">
        <v>20</v>
      </c>
      <c r="B63" s="9"/>
      <c r="C63" s="10"/>
      <c r="D63" s="69"/>
      <c r="E63" s="10"/>
      <c r="F63" s="8"/>
      <c r="G63" s="8"/>
      <c r="H63" s="21"/>
      <c r="I63" s="21"/>
      <c r="J63" s="21"/>
      <c r="K63" s="4"/>
      <c r="L63" s="4"/>
      <c r="M63" s="30"/>
      <c r="N63" s="30" t="s">
        <v>51</v>
      </c>
      <c r="O63" s="31" t="s">
        <v>56</v>
      </c>
      <c r="P63" s="31"/>
      <c r="Q63" s="14"/>
      <c r="R63" s="44"/>
      <c r="S63" s="76"/>
      <c r="T63" s="43"/>
      <c r="U63" s="43"/>
      <c r="V63" s="33"/>
      <c r="W63" s="33" t="s">
        <v>19</v>
      </c>
      <c r="X63" s="34" t="s">
        <v>24</v>
      </c>
      <c r="Y63" s="14"/>
      <c r="Z63" s="15"/>
      <c r="AA63" s="16"/>
      <c r="AB63" s="18"/>
      <c r="AC63" s="88">
        <f>-IF(AND(SUM(H58:J58)&gt;=36,SUM(H58:J58)&lt;42),MIN(Y58,"6")*$Y6/2,"0")</f>
        <v>0</v>
      </c>
    </row>
    <row r="64" spans="1:29" ht="15">
      <c r="A64" s="11" t="s">
        <v>20</v>
      </c>
      <c r="B64" s="9"/>
      <c r="C64" s="10"/>
      <c r="D64" s="69"/>
      <c r="E64" s="10"/>
      <c r="F64" s="8"/>
      <c r="G64" s="8"/>
      <c r="H64" s="21"/>
      <c r="I64" s="21"/>
      <c r="J64" s="21"/>
      <c r="K64" s="4"/>
      <c r="L64" s="4"/>
      <c r="M64" s="30"/>
      <c r="N64" s="30" t="s">
        <v>51</v>
      </c>
      <c r="O64" s="31" t="s">
        <v>57</v>
      </c>
      <c r="P64" s="31"/>
      <c r="Q64" s="14"/>
      <c r="R64" s="44"/>
      <c r="S64" s="76"/>
      <c r="T64" s="43"/>
      <c r="U64" s="43"/>
      <c r="V64" s="33"/>
      <c r="W64" s="33" t="s">
        <v>19</v>
      </c>
      <c r="X64" s="34" t="s">
        <v>25</v>
      </c>
      <c r="Y64" s="14"/>
      <c r="Z64" s="15"/>
      <c r="AA64" s="16"/>
      <c r="AB64" s="18"/>
      <c r="AC64" s="88">
        <f>-IF(AND(SUM(H58:J58)&gt;=42,SUM(H58:J58)&lt;48),MIN(Y58,"7")*$Y6/2,"0")</f>
        <v>0</v>
      </c>
    </row>
    <row r="65" spans="1:29" ht="15">
      <c r="A65" s="11" t="s">
        <v>20</v>
      </c>
      <c r="B65" s="9"/>
      <c r="C65" s="10"/>
      <c r="D65" s="69"/>
      <c r="E65" s="10"/>
      <c r="F65" s="8"/>
      <c r="G65" s="8"/>
      <c r="H65" s="21"/>
      <c r="I65" s="21"/>
      <c r="J65" s="21"/>
      <c r="K65" s="4"/>
      <c r="L65" s="4"/>
      <c r="M65" s="30"/>
      <c r="N65" s="30" t="s">
        <v>51</v>
      </c>
      <c r="O65" s="31" t="s">
        <v>58</v>
      </c>
      <c r="P65" s="31"/>
      <c r="Q65" s="14"/>
      <c r="R65" s="44"/>
      <c r="S65" s="76"/>
      <c r="T65" s="43"/>
      <c r="U65" s="43"/>
      <c r="V65" s="33"/>
      <c r="W65" s="33" t="s">
        <v>19</v>
      </c>
      <c r="X65" s="34" t="s">
        <v>26</v>
      </c>
      <c r="Y65" s="14"/>
      <c r="Z65" s="15"/>
      <c r="AA65" s="16"/>
      <c r="AB65" s="18"/>
      <c r="AC65" s="88">
        <f>-IF(AND(SUM(H58:J58)&gt;=48,SUM(H58:J58)&lt;54),MIN(Y58,"8")*$Y6/2,"0")</f>
        <v>0</v>
      </c>
    </row>
    <row r="66" spans="1:29" ht="15">
      <c r="A66" s="11" t="s">
        <v>20</v>
      </c>
      <c r="B66" s="9"/>
      <c r="C66" s="10"/>
      <c r="D66" s="69"/>
      <c r="E66" s="10"/>
      <c r="F66" s="8"/>
      <c r="G66" s="8"/>
      <c r="H66" s="21"/>
      <c r="I66" s="21"/>
      <c r="J66" s="21"/>
      <c r="K66" s="4"/>
      <c r="L66" s="4"/>
      <c r="M66" s="30"/>
      <c r="N66" s="30" t="s">
        <v>51</v>
      </c>
      <c r="O66" s="31" t="s">
        <v>59</v>
      </c>
      <c r="P66" s="31"/>
      <c r="Q66" s="14"/>
      <c r="R66" s="44"/>
      <c r="S66" s="76"/>
      <c r="T66" s="43"/>
      <c r="U66" s="43"/>
      <c r="V66" s="33"/>
      <c r="W66" s="33" t="s">
        <v>19</v>
      </c>
      <c r="X66" s="34" t="s">
        <v>27</v>
      </c>
      <c r="Y66" s="14"/>
      <c r="Z66" s="15"/>
      <c r="AA66" s="16"/>
      <c r="AB66" s="18"/>
      <c r="AC66" s="88">
        <f>-IF(AND(SUM(H58:J58)&gt;=54,SUM(H58:J58)&lt;60),MIN(Y58,"9")*$Y6/2,"0")</f>
        <v>0</v>
      </c>
    </row>
    <row r="67" spans="1:29" ht="15" thickBot="1">
      <c r="A67" s="11" t="s">
        <v>20</v>
      </c>
      <c r="B67" s="9"/>
      <c r="C67" s="10"/>
      <c r="D67" s="69"/>
      <c r="E67" s="10"/>
      <c r="F67" s="8"/>
      <c r="G67" s="8"/>
      <c r="H67" s="21"/>
      <c r="I67" s="21"/>
      <c r="J67" s="21"/>
      <c r="K67" s="4"/>
      <c r="L67" s="4"/>
      <c r="M67" s="30"/>
      <c r="N67" s="30" t="s">
        <v>51</v>
      </c>
      <c r="O67" s="77" t="s">
        <v>60</v>
      </c>
      <c r="P67" s="77"/>
      <c r="Q67" s="14"/>
      <c r="R67" s="14"/>
      <c r="S67" s="14"/>
      <c r="T67" s="78"/>
      <c r="U67" s="78"/>
      <c r="V67" s="33"/>
      <c r="W67" s="33" t="s">
        <v>19</v>
      </c>
      <c r="X67" s="34" t="s">
        <v>30</v>
      </c>
      <c r="Y67" s="14"/>
      <c r="Z67" s="15"/>
      <c r="AA67" s="16"/>
      <c r="AB67" s="18"/>
      <c r="AC67" s="7">
        <f>-IF(AND(SUM(H58:J58)&gt;=60,SUM(H58:J58)&lt;66),MIN(Y58,"10")*$Y6/2,"0")</f>
        <v>0</v>
      </c>
    </row>
    <row r="68" spans="3:29" ht="45.6" customHeight="1" thickBot="1">
      <c r="C68" s="2"/>
      <c r="D68" s="70"/>
      <c r="E68" s="2"/>
      <c r="Z68" s="102" t="s">
        <v>50</v>
      </c>
      <c r="AA68" s="103"/>
      <c r="AB68" s="42"/>
      <c r="AC68" s="40">
        <f>AC58+SUM(AC59:AC66)</f>
        <v>0</v>
      </c>
    </row>
    <row r="69" spans="3:5" ht="15">
      <c r="C69" s="2"/>
      <c r="D69" s="70"/>
      <c r="E69" s="2"/>
    </row>
  </sheetData>
  <mergeCells count="8">
    <mergeCell ref="F4:G4"/>
    <mergeCell ref="Z68:AA68"/>
    <mergeCell ref="W4:X4"/>
    <mergeCell ref="K4:M4"/>
    <mergeCell ref="N4:P4"/>
    <mergeCell ref="H4:J4"/>
    <mergeCell ref="U4:V4"/>
    <mergeCell ref="Q4:S4"/>
  </mergeCell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landscape" paperSize="9" scale="80" r:id="rId1"/>
  <rowBreaks count="2" manualBreakCount="2">
    <brk id="37" max="16383" man="1"/>
    <brk id="68" max="16383" man="1"/>
  </rowBreaks>
  <colBreaks count="2" manualBreakCount="2">
    <brk id="10" max="16383" man="1"/>
    <brk id="2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2017-04-07T12:03:53Z</cp:lastPrinted>
  <dcterms:created xsi:type="dcterms:W3CDTF">2017-03-11T07:10:37Z</dcterms:created>
  <dcterms:modified xsi:type="dcterms:W3CDTF">2017-04-07T12:05:06Z</dcterms:modified>
  <cp:category/>
  <cp:version/>
  <cp:contentType/>
  <cp:contentStatus/>
</cp:coreProperties>
</file>